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720" yWindow="720" windowWidth="19320" windowHeight="13176"/>
  </bookViews>
  <sheets>
    <sheet name="Sheet1" sheetId="1" r:id="rId1"/>
    <sheet name="Sheet2" sheetId="2" r:id="rId2"/>
    <sheet name="Sheet3" sheetId="3" r:id="rId3"/>
  </sheets>
  <definedNames>
    <definedName name="_xlnm.Print_Area" localSheetId="0">Sheet1!$A$1:$P$17</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AU8" i="1" l="1"/>
  <c r="AU7" i="1"/>
  <c r="AU6" i="1"/>
  <c r="AU5" i="1"/>
  <c r="AU4" i="1"/>
  <c r="AP8" i="1" l="1"/>
  <c r="AP7" i="1"/>
  <c r="AP6" i="1"/>
  <c r="AP5" i="1"/>
  <c r="AP4" i="1"/>
  <c r="AA8" i="1"/>
  <c r="AA7" i="1"/>
  <c r="AA6" i="1"/>
  <c r="AA5" i="1"/>
  <c r="AA4" i="1"/>
  <c r="AK8" i="1" l="1"/>
  <c r="AK7" i="1"/>
  <c r="AK6" i="1"/>
  <c r="AK5" i="1"/>
  <c r="AK4" i="1"/>
  <c r="AZ8" i="1" l="1"/>
  <c r="AZ7" i="1"/>
  <c r="AZ6" i="1"/>
  <c r="AZ5" i="1"/>
  <c r="AZ4" i="1"/>
  <c r="AF8" i="1"/>
  <c r="AF7" i="1"/>
  <c r="AF6" i="1"/>
  <c r="AF5" i="1"/>
  <c r="AF4" i="1"/>
  <c r="L8" i="1" l="1"/>
  <c r="L7" i="1"/>
  <c r="L6" i="1"/>
  <c r="L5" i="1"/>
  <c r="L4" i="1"/>
  <c r="G5" i="1" l="1"/>
  <c r="G6" i="1"/>
  <c r="G7" i="1"/>
  <c r="G8" i="1"/>
  <c r="G4" i="1"/>
</calcChain>
</file>

<file path=xl/sharedStrings.xml><?xml version="1.0" encoding="utf-8"?>
<sst xmlns="http://schemas.openxmlformats.org/spreadsheetml/2006/main" count="129" uniqueCount="36">
  <si>
    <t>Contribution (40%)</t>
  </si>
  <si>
    <t>Appropriateness of method or technique: uniqueness</t>
  </si>
  <si>
    <t>Scoring Criteria:</t>
  </si>
  <si>
    <t>Use of economic theory to provide insight into a health economics issue</t>
  </si>
  <si>
    <t>Authors</t>
  </si>
  <si>
    <t>Centrality of subject; importance of results; uniqueness</t>
  </si>
  <si>
    <t xml:space="preserve">Contribution (40%) </t>
  </si>
  <si>
    <t xml:space="preserve">Economics (25%) </t>
  </si>
  <si>
    <t xml:space="preserve">Methodology (25%)  </t>
  </si>
  <si>
    <t>Clarity (10%)</t>
  </si>
  <si>
    <t>Economics (25%)</t>
  </si>
  <si>
    <t>Methodology (25%)</t>
  </si>
  <si>
    <t>Total</t>
  </si>
  <si>
    <t>Score each dimension from 1 (lowest) to 10 (best)</t>
  </si>
  <si>
    <t>Melanie</t>
  </si>
  <si>
    <t>Michael L</t>
  </si>
  <si>
    <t>So Hyun An</t>
  </si>
  <si>
    <t>Calvin Luscombe</t>
  </si>
  <si>
    <t>Michal Horný</t>
  </si>
  <si>
    <t>Economics (20%)</t>
  </si>
  <si>
    <t>Methodology (20%)</t>
  </si>
  <si>
    <t>Clarity 
(20%)</t>
  </si>
  <si>
    <t>Costas</t>
  </si>
  <si>
    <t xml:space="preserve">Wenjia </t>
  </si>
  <si>
    <t>Sarah Zheng</t>
  </si>
  <si>
    <t>Jake Morgan</t>
  </si>
  <si>
    <t>Method-ology (25%)</t>
  </si>
  <si>
    <t>Econo-mics (25%)</t>
  </si>
  <si>
    <t>Laura Dague. “The Effect of Medicaid Premiums on Enrollment: A Regression Discontinuity Approach.” Journal of Health Economics, May 2014.</t>
  </si>
  <si>
    <t>Kate Ho, Ariel Pakes. “Hospital Choices, Hospital Prices and Financial Incentives to Physicians.” American Economic Review, December 2014.</t>
  </si>
  <si>
    <t>J. Michael McWilliams, Bruce E. Landon, Michael E. Chernew, Alan M. Zaslavsky. “Changes in Patients’ Experiences in Medicare Accountable Care Organizations.” The New England Journal of Medicine, October 2014.</t>
  </si>
  <si>
    <t>Benjamin D. Sommers, Sharon K. Long, Katherine Baicker. “Changes in Mortality After Massachusetts Health Care Reform.” Annals of Internal Medicine, May 2014.</t>
  </si>
  <si>
    <t>Christopher Whaley, Jennifer Schneider Chafen, Sophie Pinkard, Gabriella Kellerman, Dena Bravata, Robert Kocher, Neeraj Sood. “Association Between Availability of Health Service Prices and Payments for These Services.” The Journal of the American Medical Association, October 2014.</t>
  </si>
  <si>
    <t>YOUR NAME</t>
  </si>
  <si>
    <t xml:space="preserve"> </t>
  </si>
  <si>
    <t>Arrow Award 2014 Ballot on best papers of 2014</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</si>
</sst>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0"/>
      <name val="Arial"/>
    </font>
    <font>
      <b/>
      <sz val="10"/>
      <name val="Arial"/>
      <family val="2"/>
    </font>
    <font>
      <b/>
      <sz val="9"/>
      <name val="Arial"/>
      <family val="2"/>
    </font>
    <font>
      <b/>
      <i/>
      <sz val="10"/>
      <name val="Arial"/>
      <family val="2"/>
    </font>
    <font>
      <sz val="10"/>
      <name val="宋体"/>
      <charset val="134"/>
    </font>
    <font>
      <u/>
      <sz val="10"/>
      <name val="Arial"/>
      <family val="2"/>
    </font>
    <font>
      <sz val="10"/>
      <color indexed="10"/>
      <name val="Arial"/>
      <family val="2"/>
    </font>
    <font>
      <u/>
      <sz val="10"/>
      <color indexed="10"/>
      <name val="Arial"/>
      <family val="2"/>
    </font>
    <font>
      <u/>
      <sz val="10"/>
      <color rgb="FFFF0000"/>
      <name val="Arial"/>
      <family val="2"/>
    </font>
    <font>
      <u/>
      <sz val="10"/>
      <color theme="10"/>
      <name val="Arial"/>
    </font>
  </fonts>
  <fills count="2">
    <fill>
      <patternFill patternType="none"/>
    </fill>
    <fill>
      <patternFill patternType="gray125"/>
    </fill>
  </fills>
  <borders count="10">
    <border>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61">
    <xf numFmtId="0" fontId="0" fillId="0" borderId="0" xfId="0"/>
    <xf numFmtId="0" fontId="1" fillId="0" borderId="0" xfId="0" applyFont="1"/>
    <xf numFmtId="0" fontId="0" fillId="0" borderId="0" xfId="0" applyAlignment="1">
      <alignment wrapText="1"/>
    </xf>
    <xf numFmtId="2" fontId="0" fillId="0" borderId="0" xfId="0" applyNumberFormat="1" applyBorder="1" applyAlignment="1">
      <alignment horizontal="center"/>
    </xf>
    <xf numFmtId="0" fontId="0" fillId="0" borderId="0" xfId="0" applyBorder="1" applyAlignment="1">
      <alignment horizontal="center"/>
    </xf>
    <xf numFmtId="0" fontId="0" fillId="0" borderId="0" xfId="0" applyBorder="1"/>
    <xf numFmtId="0" fontId="5" fillId="0" borderId="1" xfId="0" applyFont="1" applyBorder="1" applyAlignment="1">
      <alignment horizontal="center"/>
    </xf>
    <xf numFmtId="0" fontId="1" fillId="0" borderId="0" xfId="0" applyFont="1" applyBorder="1" applyAlignment="1">
      <alignment wrapText="1"/>
    </xf>
    <xf numFmtId="0" fontId="4" fillId="0" borderId="0" xfId="0" applyFont="1" applyBorder="1" applyAlignment="1">
      <alignment horizontal="center"/>
    </xf>
    <xf numFmtId="0" fontId="6" fillId="0" borderId="0" xfId="0" applyFont="1" applyBorder="1" applyAlignment="1">
      <alignment wrapText="1"/>
    </xf>
    <xf numFmtId="0" fontId="8" fillId="0" borderId="5" xfId="0" applyFont="1" applyBorder="1" applyAlignment="1"/>
    <xf numFmtId="0" fontId="7" fillId="0" borderId="5" xfId="0" applyFont="1" applyBorder="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0" fontId="7" fillId="0" borderId="5" xfId="0" applyNumberFormat="1" applyFont="1" applyFill="1" applyBorder="1" applyAlignment="1"/>
    <xf numFmtId="0" fontId="1" fillId="0" borderId="2" xfId="0" applyFont="1" applyBorder="1" applyAlignment="1">
      <alignment wrapText="1"/>
    </xf>
    <xf numFmtId="0" fontId="0" fillId="0" borderId="3" xfId="0" applyBorder="1" applyAlignment="1">
      <alignment wrapText="1"/>
    </xf>
    <xf numFmtId="0" fontId="0" fillId="0" borderId="8" xfId="0" applyBorder="1" applyAlignment="1">
      <alignment wrapText="1"/>
    </xf>
    <xf numFmtId="0" fontId="1" fillId="0" borderId="3" xfId="0" applyFont="1" applyBorder="1"/>
    <xf numFmtId="0" fontId="1" fillId="0" borderId="3" xfId="0" applyFont="1" applyBorder="1" applyAlignment="1">
      <alignment wrapText="1"/>
    </xf>
    <xf numFmtId="0" fontId="2" fillId="0" borderId="3" xfId="0" applyFont="1" applyBorder="1" applyAlignment="1">
      <alignment wrapText="1"/>
    </xf>
    <xf numFmtId="0" fontId="1" fillId="0" borderId="4" xfId="0" applyFont="1" applyFill="1" applyBorder="1" applyAlignment="1">
      <alignment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2" fillId="0" borderId="3" xfId="0" applyFont="1" applyBorder="1" applyAlignment="1">
      <alignment horizontal="center" vertical="top" wrapText="1"/>
    </xf>
    <xf numFmtId="0" fontId="1" fillId="0" borderId="4" xfId="0" applyFont="1" applyFill="1" applyBorder="1" applyAlignment="1">
      <alignment horizontal="center" vertical="top" wrapText="1"/>
    </xf>
    <xf numFmtId="0" fontId="1" fillId="0" borderId="2" xfId="0" applyNumberFormat="1" applyFont="1" applyFill="1" applyBorder="1" applyAlignment="1">
      <alignment wrapText="1"/>
    </xf>
    <xf numFmtId="0" fontId="1" fillId="0" borderId="3" xfId="0" applyNumberFormat="1" applyFont="1" applyFill="1" applyBorder="1" applyAlignment="1">
      <alignment wrapText="1"/>
    </xf>
    <xf numFmtId="0" fontId="2" fillId="0" borderId="3" xfId="0" applyNumberFormat="1" applyFont="1" applyFill="1" applyBorder="1" applyAlignment="1">
      <alignment wrapText="1"/>
    </xf>
    <xf numFmtId="0" fontId="1" fillId="0" borderId="4" xfId="0" applyNumberFormat="1" applyFont="1" applyFill="1" applyBorder="1" applyAlignment="1">
      <alignment wrapText="1"/>
    </xf>
    <xf numFmtId="0" fontId="7" fillId="0" borderId="5" xfId="0" applyFont="1" applyBorder="1" applyAlignment="1">
      <alignment horizontal="center"/>
    </xf>
    <xf numFmtId="0" fontId="7" fillId="0" borderId="6"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1" fillId="0" borderId="0" xfId="0" applyFont="1" applyAlignment="1">
      <alignment horizontal="left" wrapText="1"/>
    </xf>
    <xf numFmtId="0" fontId="3" fillId="0" borderId="0" xfId="0" applyFont="1" applyBorder="1" applyAlignment="1">
      <alignment horizontal="left" wrapText="1"/>
    </xf>
    <xf numFmtId="0" fontId="9" fillId="0" borderId="0" xfId="1" applyAlignment="1">
      <alignment horizontal="left" vertic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2" fontId="0" fillId="0" borderId="3" xfId="0" applyNumberFormat="1" applyBorder="1" applyAlignment="1">
      <alignment horizontal="center" wrapText="1"/>
    </xf>
    <xf numFmtId="0" fontId="4" fillId="0" borderId="3" xfId="0" applyFont="1" applyBorder="1" applyAlignment="1">
      <alignment horizont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4" xfId="0" applyFont="1" applyBorder="1" applyAlignment="1">
      <alignment horizontal="center" vertical="center" wrapText="1"/>
    </xf>
    <xf numFmtId="0" fontId="0" fillId="0" borderId="2" xfId="0" applyNumberFormat="1" applyFont="1" applyFill="1" applyBorder="1" applyAlignment="1">
      <alignment horizontal="center" wrapText="1"/>
    </xf>
    <xf numFmtId="0" fontId="0" fillId="0" borderId="3" xfId="0" applyNumberFormat="1" applyFont="1" applyFill="1" applyBorder="1" applyAlignment="1">
      <alignment horizontal="center" wrapText="1"/>
    </xf>
    <xf numFmtId="0" fontId="0" fillId="0" borderId="4" xfId="0" applyNumberFormat="1" applyFont="1" applyFill="1" applyBorder="1" applyAlignment="1">
      <alignment horizontal="center" wrapText="1"/>
    </xf>
    <xf numFmtId="0" fontId="1" fillId="0" borderId="0" xfId="0" applyFont="1" applyAlignment="1">
      <alignment wrapText="1"/>
    </xf>
    <xf numFmtId="0" fontId="0" fillId="0" borderId="9" xfId="0" applyBorder="1" applyAlignment="1">
      <alignment horizontal="center" wrapText="1"/>
    </xf>
    <xf numFmtId="0" fontId="0" fillId="0" borderId="8" xfId="0" applyBorder="1" applyAlignment="1">
      <alignment horizontal="center" wrapText="1"/>
    </xf>
    <xf numFmtId="0" fontId="0" fillId="0" borderId="7" xfId="0" applyBorder="1" applyAlignment="1">
      <alignment horizontal="center" wrapText="1"/>
    </xf>
    <xf numFmtId="2" fontId="0" fillId="0" borderId="8" xfId="0" applyNumberFormat="1" applyBorder="1" applyAlignment="1">
      <alignment horizontal="center" wrapText="1"/>
    </xf>
    <xf numFmtId="0" fontId="4" fillId="0" borderId="8" xfId="0" applyFont="1" applyBorder="1" applyAlignment="1">
      <alignment horizont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1" fillId="0" borderId="7" xfId="0" applyFont="1" applyBorder="1" applyAlignment="1">
      <alignment horizontal="center" vertical="center" wrapText="1"/>
    </xf>
    <xf numFmtId="0" fontId="0" fillId="0" borderId="9" xfId="0" applyNumberFormat="1" applyFont="1" applyFill="1" applyBorder="1" applyAlignment="1">
      <alignment horizontal="center" wrapText="1"/>
    </xf>
    <xf numFmtId="0" fontId="0" fillId="0" borderId="8" xfId="0" applyNumberFormat="1" applyFont="1" applyFill="1" applyBorder="1" applyAlignment="1">
      <alignment horizontal="center" wrapText="1"/>
    </xf>
    <xf numFmtId="0" fontId="0" fillId="0" borderId="7" xfId="0" applyNumberFormat="1" applyFont="1" applyFill="1" applyBorder="1" applyAlignment="1">
      <alignment horizontal="center" wrapText="1"/>
    </xf>
    <xf numFmtId="0" fontId="9" fillId="0" borderId="0" xfId="1" applyAlignment="1">
      <alignment horizontal="left" vertical="center" wrapText="1" indent="1"/>
    </xf>
  </cellXfs>
  <cellStyles count="2">
    <cellStyle name="Hyperlink" xfId="1" builtinId="8"/>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ejm.org/doi/full/10.1056/NEJMsa1406552" TargetMode="External"/><Relationship Id="rId2" Type="http://schemas.openxmlformats.org/officeDocument/2006/relationships/hyperlink" Target="https://www.aeaweb.org/articles.php?doi=10.1257/aer.104.12.3841" TargetMode="External"/><Relationship Id="rId1" Type="http://schemas.openxmlformats.org/officeDocument/2006/relationships/hyperlink" Target="http://ccf.georgetown.edu/wp-content/uploads/2012/03/Dague-Premiums.pdf" TargetMode="External"/><Relationship Id="rId6" Type="http://schemas.openxmlformats.org/officeDocument/2006/relationships/printerSettings" Target="../printerSettings/printerSettings1.bin"/><Relationship Id="rId5" Type="http://schemas.openxmlformats.org/officeDocument/2006/relationships/hyperlink" Target="http://www.acr.org/~/media/ACR/Documents/PDF/Membership/RFS/Journal%20Club/Association%20Between%20Availability%20of%20Health%20Service%20Prices%20and%20Payments%20for%20These%20Services.pdf" TargetMode="External"/><Relationship Id="rId4" Type="http://schemas.openxmlformats.org/officeDocument/2006/relationships/hyperlink" Target="http://annals.org/article.aspx?articleid=18670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G17"/>
  <sheetViews>
    <sheetView tabSelected="1" workbookViewId="0">
      <selection activeCell="AZ17" sqref="AZ17"/>
    </sheetView>
  </sheetViews>
  <sheetFormatPr defaultColWidth="8.88671875" defaultRowHeight="13.2"/>
  <cols>
    <col min="1" max="1" width="3" bestFit="1" customWidth="1"/>
    <col min="2" max="2" width="60.109375" style="2" customWidth="1"/>
    <col min="3" max="3" width="12.109375" hidden="1" customWidth="1"/>
    <col min="4" max="4" width="10.6640625" hidden="1" customWidth="1"/>
    <col min="5" max="5" width="11.33203125" hidden="1" customWidth="1"/>
    <col min="6" max="6" width="11" hidden="1" customWidth="1"/>
    <col min="7" max="7" width="8.44140625" hidden="1" customWidth="1"/>
    <col min="8" max="8" width="12.109375" hidden="1" customWidth="1"/>
    <col min="9" max="9" width="10.6640625" hidden="1" customWidth="1"/>
    <col min="10" max="10" width="11.33203125" hidden="1" customWidth="1"/>
    <col min="11" max="11" width="11" hidden="1" customWidth="1"/>
    <col min="12" max="12" width="8.44140625" hidden="1" customWidth="1"/>
    <col min="13" max="18" width="14" hidden="1" customWidth="1"/>
    <col min="19" max="22" width="0" hidden="1" customWidth="1"/>
    <col min="23" max="23" width="12.109375" hidden="1" customWidth="1"/>
    <col min="24" max="24" width="10.6640625" hidden="1" customWidth="1"/>
    <col min="25" max="25" width="11.33203125" hidden="1" customWidth="1"/>
    <col min="26" max="26" width="11" hidden="1" customWidth="1"/>
    <col min="27" max="27" width="8.44140625" hidden="1" customWidth="1"/>
    <col min="28" max="28" width="12.109375" hidden="1" customWidth="1"/>
    <col min="29" max="29" width="10.6640625" hidden="1" customWidth="1"/>
    <col min="30" max="30" width="11.33203125" hidden="1" customWidth="1"/>
    <col min="31" max="31" width="11" hidden="1" customWidth="1"/>
    <col min="32" max="32" width="8.44140625" hidden="1" customWidth="1"/>
    <col min="33" max="33" width="12.109375" hidden="1" customWidth="1"/>
    <col min="34" max="34" width="10.6640625" hidden="1" customWidth="1"/>
    <col min="35" max="35" width="11.33203125" hidden="1" customWidth="1"/>
    <col min="36" max="36" width="11" hidden="1" customWidth="1"/>
    <col min="37" max="37" width="8.44140625" hidden="1" customWidth="1"/>
    <col min="38" max="38" width="12.109375" hidden="1" customWidth="1"/>
    <col min="39" max="39" width="10.6640625" hidden="1" customWidth="1"/>
    <col min="40" max="40" width="11.33203125" hidden="1" customWidth="1"/>
    <col min="41" max="41" width="11" hidden="1" customWidth="1"/>
    <col min="42" max="42" width="8.44140625" hidden="1" customWidth="1"/>
    <col min="43" max="43" width="12.109375" hidden="1" customWidth="1"/>
    <col min="44" max="44" width="10.6640625" hidden="1" customWidth="1"/>
    <col min="45" max="45" width="11.33203125" hidden="1" customWidth="1"/>
    <col min="46" max="46" width="11" hidden="1" customWidth="1"/>
    <col min="47" max="47" width="8.44140625" hidden="1" customWidth="1"/>
    <col min="48" max="48" width="8.6640625" bestFit="1" customWidth="1"/>
    <col min="49" max="49" width="7.109375" bestFit="1" customWidth="1"/>
    <col min="50" max="50" width="7.5546875" customWidth="1"/>
    <col min="51" max="51" width="6.88671875" bestFit="1" customWidth="1"/>
    <col min="52" max="52" width="5.5546875" bestFit="1" customWidth="1"/>
    <col min="53" max="53" width="8.6640625" bestFit="1" customWidth="1"/>
    <col min="54" max="54" width="7.109375" bestFit="1" customWidth="1"/>
    <col min="55" max="55" width="7.5546875" customWidth="1"/>
    <col min="56" max="56" width="6.88671875" bestFit="1" customWidth="1"/>
    <col min="57" max="57" width="5.5546875" bestFit="1" customWidth="1"/>
    <col min="58" max="59" width="7.33203125" style="2" customWidth="1"/>
  </cols>
  <sheetData>
    <row r="1" spans="1:59">
      <c r="B1" s="7" t="s">
        <v>35</v>
      </c>
      <c r="C1" s="5"/>
      <c r="D1" s="5"/>
      <c r="E1" s="5"/>
      <c r="F1" s="5"/>
      <c r="G1" s="5"/>
      <c r="H1" s="5"/>
      <c r="I1" s="5"/>
      <c r="J1" s="5"/>
      <c r="K1" s="5"/>
      <c r="L1" s="5"/>
      <c r="M1" s="5"/>
      <c r="N1" s="5"/>
      <c r="W1" s="5"/>
      <c r="X1" s="5"/>
      <c r="Y1" s="5"/>
      <c r="Z1" s="5"/>
      <c r="AA1" s="5"/>
      <c r="AB1" s="5"/>
      <c r="AC1" s="5"/>
      <c r="AD1" s="5"/>
      <c r="AE1" s="5"/>
      <c r="AF1" s="5"/>
      <c r="AG1" s="5"/>
      <c r="AH1" s="5"/>
      <c r="AI1" s="5"/>
      <c r="AJ1" s="5"/>
      <c r="AK1" s="5"/>
      <c r="AL1" s="12"/>
      <c r="AM1" s="12"/>
      <c r="AN1" s="12"/>
      <c r="AO1" s="12"/>
      <c r="AP1" s="12"/>
      <c r="AQ1" s="5"/>
      <c r="AR1" s="5"/>
      <c r="AS1" s="5"/>
      <c r="AT1" s="5"/>
      <c r="AU1" s="5"/>
      <c r="BF1"/>
      <c r="BG1"/>
    </row>
    <row r="2" spans="1:59">
      <c r="B2" s="9" t="s">
        <v>13</v>
      </c>
      <c r="C2" s="30" t="s">
        <v>15</v>
      </c>
      <c r="D2" s="31"/>
      <c r="E2" s="31"/>
      <c r="F2" s="31"/>
      <c r="G2" s="6"/>
      <c r="H2" s="32" t="s">
        <v>14</v>
      </c>
      <c r="I2" s="33"/>
      <c r="J2" s="33"/>
      <c r="K2" s="33"/>
      <c r="L2" s="6"/>
      <c r="M2" t="s">
        <v>16</v>
      </c>
      <c r="N2" t="s">
        <v>16</v>
      </c>
      <c r="O2" t="s">
        <v>16</v>
      </c>
      <c r="P2" t="s">
        <v>16</v>
      </c>
      <c r="Q2" t="s">
        <v>16</v>
      </c>
      <c r="R2" s="5" t="s">
        <v>23</v>
      </c>
      <c r="S2" s="5" t="s">
        <v>23</v>
      </c>
      <c r="T2" s="5" t="s">
        <v>23</v>
      </c>
      <c r="U2" s="5" t="s">
        <v>23</v>
      </c>
      <c r="V2" s="5" t="s">
        <v>23</v>
      </c>
      <c r="W2" s="10" t="s">
        <v>22</v>
      </c>
      <c r="X2" s="10" t="s">
        <v>22</v>
      </c>
      <c r="Y2" s="10" t="s">
        <v>22</v>
      </c>
      <c r="Z2" s="10" t="s">
        <v>22</v>
      </c>
      <c r="AA2" s="10" t="s">
        <v>22</v>
      </c>
      <c r="AB2" s="11" t="s">
        <v>17</v>
      </c>
      <c r="AC2" s="11" t="s">
        <v>17</v>
      </c>
      <c r="AD2" s="11" t="s">
        <v>17</v>
      </c>
      <c r="AE2" s="11" t="s">
        <v>17</v>
      </c>
      <c r="AF2" s="11" t="s">
        <v>17</v>
      </c>
      <c r="AG2" s="10" t="s">
        <v>18</v>
      </c>
      <c r="AH2" s="10" t="s">
        <v>18</v>
      </c>
      <c r="AI2" s="10" t="s">
        <v>18</v>
      </c>
      <c r="AJ2" s="10" t="s">
        <v>18</v>
      </c>
      <c r="AK2" s="10" t="s">
        <v>18</v>
      </c>
      <c r="AL2" s="14" t="s">
        <v>24</v>
      </c>
      <c r="AM2" s="14" t="s">
        <v>24</v>
      </c>
      <c r="AN2" s="14" t="s">
        <v>24</v>
      </c>
      <c r="AO2" s="14" t="s">
        <v>24</v>
      </c>
      <c r="AP2" s="14" t="s">
        <v>24</v>
      </c>
      <c r="AQ2" s="10" t="s">
        <v>25</v>
      </c>
      <c r="AR2" s="10" t="s">
        <v>25</v>
      </c>
      <c r="AS2" s="10" t="s">
        <v>25</v>
      </c>
      <c r="AT2" s="10" t="s">
        <v>25</v>
      </c>
      <c r="AU2" s="10" t="s">
        <v>25</v>
      </c>
      <c r="AV2" s="30" t="s">
        <v>33</v>
      </c>
      <c r="AW2" s="31"/>
      <c r="AX2" s="31"/>
      <c r="AY2" s="31"/>
      <c r="AZ2" s="6"/>
      <c r="BF2"/>
      <c r="BG2"/>
    </row>
    <row r="3" spans="1:59" s="1" customFormat="1" ht="39.6">
      <c r="A3" s="18"/>
      <c r="B3" s="19" t="s">
        <v>4</v>
      </c>
      <c r="C3" s="15" t="s">
        <v>0</v>
      </c>
      <c r="D3" s="19" t="s">
        <v>10</v>
      </c>
      <c r="E3" s="20" t="s">
        <v>11</v>
      </c>
      <c r="F3" s="19" t="s">
        <v>9</v>
      </c>
      <c r="G3" s="21" t="s">
        <v>12</v>
      </c>
      <c r="H3" s="15" t="s">
        <v>0</v>
      </c>
      <c r="I3" s="19" t="s">
        <v>10</v>
      </c>
      <c r="J3" s="20" t="s">
        <v>11</v>
      </c>
      <c r="K3" s="19" t="s">
        <v>9</v>
      </c>
      <c r="L3" s="21" t="s">
        <v>12</v>
      </c>
      <c r="M3" s="18" t="s">
        <v>0</v>
      </c>
      <c r="N3" s="18" t="s">
        <v>10</v>
      </c>
      <c r="O3" s="19" t="s">
        <v>11</v>
      </c>
      <c r="P3" s="18" t="s">
        <v>9</v>
      </c>
      <c r="Q3" s="18" t="s">
        <v>12</v>
      </c>
      <c r="R3" s="18" t="s">
        <v>0</v>
      </c>
      <c r="S3" s="18" t="s">
        <v>10</v>
      </c>
      <c r="T3" s="18" t="s">
        <v>11</v>
      </c>
      <c r="U3" s="18" t="s">
        <v>9</v>
      </c>
      <c r="V3" s="18" t="s">
        <v>12</v>
      </c>
      <c r="W3" s="15" t="s">
        <v>0</v>
      </c>
      <c r="X3" s="19" t="s">
        <v>10</v>
      </c>
      <c r="Y3" s="20" t="s">
        <v>11</v>
      </c>
      <c r="Z3" s="19" t="s">
        <v>9</v>
      </c>
      <c r="AA3" s="21" t="s">
        <v>12</v>
      </c>
      <c r="AB3" s="15" t="s">
        <v>0</v>
      </c>
      <c r="AC3" s="19" t="s">
        <v>10</v>
      </c>
      <c r="AD3" s="20" t="s">
        <v>11</v>
      </c>
      <c r="AE3" s="19" t="s">
        <v>9</v>
      </c>
      <c r="AF3" s="21" t="s">
        <v>12</v>
      </c>
      <c r="AG3" s="22" t="s">
        <v>0</v>
      </c>
      <c r="AH3" s="23" t="s">
        <v>19</v>
      </c>
      <c r="AI3" s="24" t="s">
        <v>20</v>
      </c>
      <c r="AJ3" s="23" t="s">
        <v>21</v>
      </c>
      <c r="AK3" s="25" t="s">
        <v>12</v>
      </c>
      <c r="AL3" s="26" t="s">
        <v>0</v>
      </c>
      <c r="AM3" s="27" t="s">
        <v>10</v>
      </c>
      <c r="AN3" s="28" t="s">
        <v>11</v>
      </c>
      <c r="AO3" s="27" t="s">
        <v>9</v>
      </c>
      <c r="AP3" s="29" t="s">
        <v>12</v>
      </c>
      <c r="AQ3" s="15" t="s">
        <v>0</v>
      </c>
      <c r="AR3" s="19" t="s">
        <v>10</v>
      </c>
      <c r="AS3" s="20" t="s">
        <v>11</v>
      </c>
      <c r="AT3" s="19" t="s">
        <v>9</v>
      </c>
      <c r="AU3" s="21" t="s">
        <v>12</v>
      </c>
      <c r="AV3" s="15" t="s">
        <v>0</v>
      </c>
      <c r="AW3" s="19" t="s">
        <v>27</v>
      </c>
      <c r="AX3" s="20" t="s">
        <v>26</v>
      </c>
      <c r="AY3" s="19" t="s">
        <v>9</v>
      </c>
      <c r="AZ3" s="21" t="s">
        <v>12</v>
      </c>
    </row>
    <row r="4" spans="1:59" s="48" customFormat="1" ht="39.6">
      <c r="A4" s="16">
        <v>1</v>
      </c>
      <c r="B4" s="60" t="s">
        <v>28</v>
      </c>
      <c r="C4" s="37">
        <v>9</v>
      </c>
      <c r="D4" s="38">
        <v>7</v>
      </c>
      <c r="E4" s="38">
        <v>7</v>
      </c>
      <c r="F4" s="38">
        <v>10</v>
      </c>
      <c r="G4" s="39">
        <f>0.4*C4+0.25*D4+0.25*E4+0.1*F4</f>
        <v>8.1</v>
      </c>
      <c r="H4" s="37">
        <v>8</v>
      </c>
      <c r="I4" s="38">
        <v>8</v>
      </c>
      <c r="J4" s="38">
        <v>6</v>
      </c>
      <c r="K4" s="38">
        <v>7</v>
      </c>
      <c r="L4" s="39">
        <f>0.4*H4+0.25*I4+0.25*J4+0.1*K4</f>
        <v>7.4</v>
      </c>
      <c r="M4" s="38">
        <v>8</v>
      </c>
      <c r="N4" s="38">
        <v>8</v>
      </c>
      <c r="O4" s="40">
        <v>9</v>
      </c>
      <c r="P4" s="41">
        <v>7</v>
      </c>
      <c r="Q4" s="16">
        <v>8.15</v>
      </c>
      <c r="R4" s="16">
        <v>10</v>
      </c>
      <c r="S4" s="16">
        <v>10</v>
      </c>
      <c r="T4" s="16">
        <v>10</v>
      </c>
      <c r="U4" s="16">
        <v>10</v>
      </c>
      <c r="V4" s="16">
        <v>10</v>
      </c>
      <c r="W4" s="37">
        <v>9</v>
      </c>
      <c r="X4" s="38">
        <v>7</v>
      </c>
      <c r="Y4" s="38">
        <v>7</v>
      </c>
      <c r="Z4" s="38">
        <v>10</v>
      </c>
      <c r="AA4" s="39">
        <f>0.4*W4+0.25*X4+0.25*Y4+0.1*Z4</f>
        <v>8.1</v>
      </c>
      <c r="AB4" s="37">
        <v>5</v>
      </c>
      <c r="AC4" s="38">
        <v>4</v>
      </c>
      <c r="AD4" s="38">
        <v>6</v>
      </c>
      <c r="AE4" s="38">
        <v>5</v>
      </c>
      <c r="AF4" s="39">
        <f>0.4*AB4+0.25*AC4+0.25*AD4+0.1*AE4</f>
        <v>5</v>
      </c>
      <c r="AG4" s="42">
        <v>7</v>
      </c>
      <c r="AH4" s="43">
        <v>9</v>
      </c>
      <c r="AI4" s="43">
        <v>9</v>
      </c>
      <c r="AJ4" s="43">
        <v>9</v>
      </c>
      <c r="AK4" s="44">
        <f>0.4*AG4+0.2*SUM(AH4:AJ4)</f>
        <v>8.2000000000000011</v>
      </c>
      <c r="AL4" s="45">
        <v>8</v>
      </c>
      <c r="AM4" s="46">
        <v>8</v>
      </c>
      <c r="AN4" s="46">
        <v>7</v>
      </c>
      <c r="AO4" s="46">
        <v>7</v>
      </c>
      <c r="AP4" s="47">
        <f t="shared" ref="AP4:AP8" si="0">0.4*AL4+0.25*AM4+0.25*AN4+0.1*AO4</f>
        <v>7.65</v>
      </c>
      <c r="AQ4" s="37">
        <v>8</v>
      </c>
      <c r="AR4" s="38">
        <v>8</v>
      </c>
      <c r="AS4" s="38">
        <v>6</v>
      </c>
      <c r="AT4" s="38">
        <v>6</v>
      </c>
      <c r="AU4" s="39">
        <f>0.4*AQ4+0.25*AR4+0.25*AS4+0.1*AT4</f>
        <v>7.3000000000000007</v>
      </c>
      <c r="AV4" s="37" t="s">
        <v>34</v>
      </c>
      <c r="AW4" s="38"/>
      <c r="AX4" s="38"/>
      <c r="AY4" s="38"/>
      <c r="AZ4" s="39" t="e">
        <f>0.4*AV4+0.25*AW4+0.25*AX4+0.1*AY4</f>
        <v>#VALUE!</v>
      </c>
      <c r="BD4" s="36"/>
    </row>
    <row r="5" spans="1:59" s="2" customFormat="1" ht="39.6">
      <c r="A5" s="16">
        <v>2</v>
      </c>
      <c r="B5" s="60" t="s">
        <v>29</v>
      </c>
      <c r="C5" s="49">
        <v>9</v>
      </c>
      <c r="D5" s="50">
        <v>5</v>
      </c>
      <c r="E5" s="50">
        <v>7</v>
      </c>
      <c r="F5" s="50">
        <v>10</v>
      </c>
      <c r="G5" s="51">
        <f t="shared" ref="G5:G8" si="1">0.4*C5+0.25*D5+0.25*E5+0.1*F5</f>
        <v>7.6</v>
      </c>
      <c r="H5" s="49">
        <v>6</v>
      </c>
      <c r="I5" s="50">
        <v>5</v>
      </c>
      <c r="J5" s="50">
        <v>6</v>
      </c>
      <c r="K5" s="50">
        <v>6</v>
      </c>
      <c r="L5" s="51">
        <f t="shared" ref="L5:L8" si="2">0.4*H5+0.25*I5+0.25*J5+0.1*K5</f>
        <v>5.75</v>
      </c>
      <c r="M5" s="50">
        <v>6</v>
      </c>
      <c r="N5" s="50">
        <v>3</v>
      </c>
      <c r="O5" s="52">
        <v>7</v>
      </c>
      <c r="P5" s="53">
        <v>8</v>
      </c>
      <c r="Q5" s="17">
        <v>5.7</v>
      </c>
      <c r="R5" s="17">
        <v>8</v>
      </c>
      <c r="S5" s="17">
        <v>6</v>
      </c>
      <c r="T5" s="17">
        <v>6</v>
      </c>
      <c r="U5" s="17">
        <v>10</v>
      </c>
      <c r="V5" s="17">
        <v>7.2</v>
      </c>
      <c r="W5" s="49">
        <v>5</v>
      </c>
      <c r="X5" s="50">
        <v>7</v>
      </c>
      <c r="Y5" s="50">
        <v>9</v>
      </c>
      <c r="Z5" s="50">
        <v>7</v>
      </c>
      <c r="AA5" s="51">
        <f>0.4*W5+0.25*X5+0.25*Y5+0.1*Z5</f>
        <v>6.7</v>
      </c>
      <c r="AB5" s="49">
        <v>7</v>
      </c>
      <c r="AC5" s="50">
        <v>8</v>
      </c>
      <c r="AD5" s="50">
        <v>8</v>
      </c>
      <c r="AE5" s="50">
        <v>9</v>
      </c>
      <c r="AF5" s="51">
        <f t="shared" ref="AF5:AF8" si="3">0.4*AB5+0.25*AC5+0.25*AD5+0.1*AE5</f>
        <v>7.7000000000000011</v>
      </c>
      <c r="AG5" s="54"/>
      <c r="AH5" s="55"/>
      <c r="AI5" s="55"/>
      <c r="AJ5" s="55"/>
      <c r="AK5" s="56">
        <f t="shared" ref="AK5:AK8" si="4">0.4*AG5+0.2*SUM(AH5:AJ5)</f>
        <v>0</v>
      </c>
      <c r="AL5" s="57">
        <v>10</v>
      </c>
      <c r="AM5" s="58">
        <v>7</v>
      </c>
      <c r="AN5" s="58">
        <v>7</v>
      </c>
      <c r="AO5" s="58">
        <v>8</v>
      </c>
      <c r="AP5" s="59">
        <f t="shared" si="0"/>
        <v>8.3000000000000007</v>
      </c>
      <c r="AQ5" s="49">
        <v>9</v>
      </c>
      <c r="AR5" s="50">
        <v>7</v>
      </c>
      <c r="AS5" s="50">
        <v>8</v>
      </c>
      <c r="AT5" s="50">
        <v>9</v>
      </c>
      <c r="AU5" s="51">
        <f t="shared" ref="AU5:AU8" si="5">0.4*AQ5+0.25*AR5+0.25*AS5+0.1*AT5</f>
        <v>8.25</v>
      </c>
      <c r="AV5" s="49" t="s">
        <v>34</v>
      </c>
      <c r="AW5" s="50"/>
      <c r="AX5" s="50"/>
      <c r="AY5" s="50"/>
      <c r="AZ5" s="51" t="e">
        <f t="shared" ref="AZ5:AZ8" si="6">0.4*AV5+0.25*AW5+0.25*AX5+0.1*AY5</f>
        <v>#VALUE!</v>
      </c>
      <c r="BD5" s="36"/>
    </row>
    <row r="6" spans="1:59" s="2" customFormat="1" ht="52.8">
      <c r="A6" s="16">
        <v>3</v>
      </c>
      <c r="B6" s="60" t="s">
        <v>30</v>
      </c>
      <c r="C6" s="49">
        <v>9</v>
      </c>
      <c r="D6" s="50">
        <v>8</v>
      </c>
      <c r="E6" s="50">
        <v>8</v>
      </c>
      <c r="F6" s="50">
        <v>9</v>
      </c>
      <c r="G6" s="51">
        <f t="shared" si="1"/>
        <v>8.5</v>
      </c>
      <c r="H6" s="49">
        <v>9</v>
      </c>
      <c r="I6" s="50">
        <v>6</v>
      </c>
      <c r="J6" s="50">
        <v>8</v>
      </c>
      <c r="K6" s="50">
        <v>9</v>
      </c>
      <c r="L6" s="51">
        <f t="shared" si="2"/>
        <v>8</v>
      </c>
      <c r="M6" s="50">
        <v>9</v>
      </c>
      <c r="N6" s="50">
        <v>4</v>
      </c>
      <c r="O6" s="52">
        <v>8</v>
      </c>
      <c r="P6" s="53">
        <v>9</v>
      </c>
      <c r="Q6" s="17">
        <v>7.5</v>
      </c>
      <c r="R6" s="17">
        <v>10</v>
      </c>
      <c r="S6" s="17">
        <v>6</v>
      </c>
      <c r="T6" s="17">
        <v>10</v>
      </c>
      <c r="U6" s="17">
        <v>10</v>
      </c>
      <c r="V6" s="17">
        <v>9</v>
      </c>
      <c r="W6" s="49">
        <v>7</v>
      </c>
      <c r="X6" s="50">
        <v>6</v>
      </c>
      <c r="Y6" s="50">
        <v>10</v>
      </c>
      <c r="Z6" s="50">
        <v>9</v>
      </c>
      <c r="AA6" s="51">
        <f t="shared" ref="AA6:AA8" si="7">0.4*W6+0.25*X6+0.25*Y6+0.1*Z6</f>
        <v>7.7000000000000011</v>
      </c>
      <c r="AB6" s="49">
        <v>8</v>
      </c>
      <c r="AC6" s="50">
        <v>5</v>
      </c>
      <c r="AD6" s="50">
        <v>4</v>
      </c>
      <c r="AE6" s="50">
        <v>6</v>
      </c>
      <c r="AF6" s="51">
        <f t="shared" si="3"/>
        <v>6.0500000000000007</v>
      </c>
      <c r="AG6" s="54">
        <v>7</v>
      </c>
      <c r="AH6" s="55">
        <v>7</v>
      </c>
      <c r="AI6" s="55">
        <v>6</v>
      </c>
      <c r="AJ6" s="55">
        <v>7</v>
      </c>
      <c r="AK6" s="56">
        <f t="shared" si="4"/>
        <v>6.8000000000000007</v>
      </c>
      <c r="AL6" s="57">
        <v>10</v>
      </c>
      <c r="AM6" s="58">
        <v>8</v>
      </c>
      <c r="AN6" s="58">
        <v>9</v>
      </c>
      <c r="AO6" s="58">
        <v>8</v>
      </c>
      <c r="AP6" s="59">
        <f t="shared" si="0"/>
        <v>9.0500000000000007</v>
      </c>
      <c r="AQ6" s="49">
        <v>7</v>
      </c>
      <c r="AR6" s="50">
        <v>8</v>
      </c>
      <c r="AS6" s="50">
        <v>8</v>
      </c>
      <c r="AT6" s="50">
        <v>7</v>
      </c>
      <c r="AU6" s="51">
        <f t="shared" si="5"/>
        <v>7.5000000000000009</v>
      </c>
      <c r="AV6" s="49" t="s">
        <v>34</v>
      </c>
      <c r="AW6" s="50"/>
      <c r="AX6" s="50"/>
      <c r="AY6" s="50"/>
      <c r="AZ6" s="51" t="e">
        <f t="shared" si="6"/>
        <v>#VALUE!</v>
      </c>
      <c r="BD6" s="36"/>
    </row>
    <row r="7" spans="1:59" s="2" customFormat="1" ht="39.6">
      <c r="A7" s="16">
        <v>4</v>
      </c>
      <c r="B7" s="60" t="s">
        <v>31</v>
      </c>
      <c r="C7" s="37">
        <v>8</v>
      </c>
      <c r="D7" s="38">
        <v>8</v>
      </c>
      <c r="E7" s="38">
        <v>9</v>
      </c>
      <c r="F7" s="38">
        <v>7</v>
      </c>
      <c r="G7" s="39">
        <f t="shared" si="1"/>
        <v>8.15</v>
      </c>
      <c r="H7" s="37">
        <v>7</v>
      </c>
      <c r="I7" s="38">
        <v>7</v>
      </c>
      <c r="J7" s="38">
        <v>7</v>
      </c>
      <c r="K7" s="38">
        <v>5</v>
      </c>
      <c r="L7" s="39">
        <f t="shared" si="2"/>
        <v>6.8000000000000007</v>
      </c>
      <c r="M7" s="38">
        <v>7</v>
      </c>
      <c r="N7" s="38">
        <v>4</v>
      </c>
      <c r="O7" s="40">
        <v>8</v>
      </c>
      <c r="P7" s="41">
        <v>9</v>
      </c>
      <c r="Q7" s="16">
        <v>6.7</v>
      </c>
      <c r="R7" s="16">
        <v>10</v>
      </c>
      <c r="S7" s="16">
        <v>8</v>
      </c>
      <c r="T7" s="16">
        <v>9</v>
      </c>
      <c r="U7" s="16">
        <v>10</v>
      </c>
      <c r="V7" s="16">
        <v>9.25</v>
      </c>
      <c r="W7" s="37">
        <v>9</v>
      </c>
      <c r="X7" s="38">
        <v>7</v>
      </c>
      <c r="Y7" s="38">
        <v>8</v>
      </c>
      <c r="Z7" s="38">
        <v>6</v>
      </c>
      <c r="AA7" s="39">
        <f t="shared" si="7"/>
        <v>7.9499999999999993</v>
      </c>
      <c r="AB7" s="37">
        <v>6</v>
      </c>
      <c r="AC7" s="38">
        <v>6</v>
      </c>
      <c r="AD7" s="38">
        <v>7</v>
      </c>
      <c r="AE7" s="38">
        <v>2</v>
      </c>
      <c r="AF7" s="39">
        <f t="shared" si="3"/>
        <v>5.8500000000000005</v>
      </c>
      <c r="AG7" s="42">
        <v>8</v>
      </c>
      <c r="AH7" s="43">
        <v>9</v>
      </c>
      <c r="AI7" s="43">
        <v>8</v>
      </c>
      <c r="AJ7" s="43">
        <v>7</v>
      </c>
      <c r="AK7" s="44">
        <f t="shared" si="4"/>
        <v>8</v>
      </c>
      <c r="AL7" s="45">
        <v>7</v>
      </c>
      <c r="AM7" s="46">
        <v>8</v>
      </c>
      <c r="AN7" s="46">
        <v>8</v>
      </c>
      <c r="AO7" s="46">
        <v>7</v>
      </c>
      <c r="AP7" s="47">
        <f t="shared" si="0"/>
        <v>7.5000000000000009</v>
      </c>
      <c r="AQ7" s="37">
        <v>7.5</v>
      </c>
      <c r="AR7" s="38">
        <v>8</v>
      </c>
      <c r="AS7" s="38">
        <v>8</v>
      </c>
      <c r="AT7" s="38">
        <v>8</v>
      </c>
      <c r="AU7" s="39">
        <f t="shared" si="5"/>
        <v>7.8</v>
      </c>
      <c r="AV7" s="37" t="s">
        <v>34</v>
      </c>
      <c r="AW7" s="38"/>
      <c r="AX7" s="38"/>
      <c r="AY7" s="38"/>
      <c r="AZ7" s="39" t="e">
        <f t="shared" si="6"/>
        <v>#VALUE!</v>
      </c>
      <c r="BD7" s="36"/>
    </row>
    <row r="8" spans="1:59" s="2" customFormat="1" ht="66">
      <c r="A8" s="17">
        <v>5</v>
      </c>
      <c r="B8" s="60" t="s">
        <v>32</v>
      </c>
      <c r="C8" s="49">
        <v>6</v>
      </c>
      <c r="D8" s="50">
        <v>10</v>
      </c>
      <c r="E8" s="50">
        <v>10</v>
      </c>
      <c r="F8" s="50">
        <v>6</v>
      </c>
      <c r="G8" s="51">
        <f t="shared" si="1"/>
        <v>8</v>
      </c>
      <c r="H8" s="49">
        <v>7</v>
      </c>
      <c r="I8" s="50">
        <v>9</v>
      </c>
      <c r="J8" s="50">
        <v>9</v>
      </c>
      <c r="K8" s="50">
        <v>8</v>
      </c>
      <c r="L8" s="51">
        <f t="shared" si="2"/>
        <v>8.1000000000000014</v>
      </c>
      <c r="M8" s="50">
        <v>7</v>
      </c>
      <c r="N8" s="50">
        <v>7</v>
      </c>
      <c r="O8" s="52">
        <v>8</v>
      </c>
      <c r="P8" s="53">
        <v>8</v>
      </c>
      <c r="Q8" s="17">
        <v>7.35</v>
      </c>
      <c r="R8" s="17">
        <v>10</v>
      </c>
      <c r="S8" s="17">
        <v>10</v>
      </c>
      <c r="T8" s="17">
        <v>9</v>
      </c>
      <c r="U8" s="17">
        <v>10</v>
      </c>
      <c r="V8" s="17">
        <v>9.75</v>
      </c>
      <c r="W8" s="49">
        <v>5</v>
      </c>
      <c r="X8" s="50">
        <v>9</v>
      </c>
      <c r="Y8" s="50">
        <v>8</v>
      </c>
      <c r="Z8" s="50">
        <v>8</v>
      </c>
      <c r="AA8" s="51">
        <f t="shared" si="7"/>
        <v>7.05</v>
      </c>
      <c r="AB8" s="49">
        <v>6</v>
      </c>
      <c r="AC8" s="50">
        <v>8</v>
      </c>
      <c r="AD8" s="50">
        <v>6</v>
      </c>
      <c r="AE8" s="50">
        <v>7</v>
      </c>
      <c r="AF8" s="51">
        <f t="shared" si="3"/>
        <v>6.6000000000000005</v>
      </c>
      <c r="AG8" s="54">
        <v>6</v>
      </c>
      <c r="AH8" s="55">
        <v>8</v>
      </c>
      <c r="AI8" s="55">
        <v>7</v>
      </c>
      <c r="AJ8" s="55">
        <v>7</v>
      </c>
      <c r="AK8" s="56">
        <f t="shared" si="4"/>
        <v>6.8000000000000007</v>
      </c>
      <c r="AL8" s="57">
        <v>7</v>
      </c>
      <c r="AM8" s="58">
        <v>8</v>
      </c>
      <c r="AN8" s="58">
        <v>9</v>
      </c>
      <c r="AO8" s="58">
        <v>7</v>
      </c>
      <c r="AP8" s="59">
        <f t="shared" si="0"/>
        <v>7.7500000000000009</v>
      </c>
      <c r="AQ8" s="49">
        <v>7</v>
      </c>
      <c r="AR8" s="50">
        <v>6</v>
      </c>
      <c r="AS8" s="50">
        <v>8</v>
      </c>
      <c r="AT8" s="50">
        <v>6</v>
      </c>
      <c r="AU8" s="51">
        <f t="shared" si="5"/>
        <v>6.9</v>
      </c>
      <c r="AV8" s="49" t="s">
        <v>34</v>
      </c>
      <c r="AW8" s="50"/>
      <c r="AX8" s="50"/>
      <c r="AY8" s="50"/>
      <c r="AZ8" s="51" t="e">
        <f t="shared" si="6"/>
        <v>#VALUE!</v>
      </c>
      <c r="BD8" s="36"/>
    </row>
    <row r="9" spans="1:59">
      <c r="C9" s="4"/>
      <c r="D9" s="4"/>
      <c r="E9" s="4"/>
      <c r="F9" s="4"/>
      <c r="G9" s="4"/>
      <c r="H9" s="4"/>
      <c r="I9" s="4"/>
      <c r="J9" s="4"/>
      <c r="K9" s="4"/>
      <c r="L9" s="4"/>
      <c r="M9" s="4"/>
      <c r="N9" s="4"/>
      <c r="O9" s="3"/>
      <c r="P9" s="8"/>
      <c r="Q9" s="5"/>
      <c r="R9" s="5"/>
      <c r="S9" s="5"/>
      <c r="T9" s="5"/>
      <c r="U9" s="5"/>
      <c r="V9" s="5"/>
      <c r="W9" s="4"/>
      <c r="X9" s="4"/>
      <c r="Y9" s="4"/>
      <c r="Z9" s="4"/>
      <c r="AA9" s="4"/>
      <c r="AB9" s="4"/>
      <c r="AC9" s="4"/>
      <c r="AD9" s="4"/>
      <c r="AE9" s="4"/>
      <c r="AF9" s="4"/>
      <c r="AG9" s="4"/>
      <c r="AH9" s="4"/>
      <c r="AI9" s="4"/>
      <c r="AJ9" s="4"/>
      <c r="AK9" s="4"/>
      <c r="AL9" s="13"/>
      <c r="AM9" s="13"/>
      <c r="AN9" s="13"/>
      <c r="AO9" s="13"/>
      <c r="AP9" s="13"/>
      <c r="AQ9" s="4"/>
      <c r="AR9" s="4"/>
      <c r="AS9" s="4"/>
      <c r="AT9" s="4"/>
      <c r="AU9" s="4"/>
      <c r="BF9"/>
      <c r="BG9"/>
    </row>
    <row r="10" spans="1:59">
      <c r="A10" s="35" t="s">
        <v>2</v>
      </c>
      <c r="B10" s="3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12"/>
      <c r="AM10" s="12"/>
      <c r="AN10" s="12"/>
      <c r="AO10" s="12"/>
      <c r="AP10" s="12"/>
      <c r="AQ10" s="5"/>
      <c r="AR10" s="5"/>
      <c r="AS10" s="5"/>
      <c r="AT10" s="5"/>
      <c r="AU10" s="5"/>
      <c r="BF10"/>
      <c r="BG10"/>
    </row>
    <row r="11" spans="1:59">
      <c r="A11" s="35" t="s">
        <v>6</v>
      </c>
      <c r="B11" s="35"/>
    </row>
    <row r="12" spans="1:59">
      <c r="B12" s="2" t="s">
        <v>5</v>
      </c>
    </row>
    <row r="13" spans="1:59">
      <c r="A13" s="34" t="s">
        <v>7</v>
      </c>
      <c r="B13" s="34"/>
    </row>
    <row r="14" spans="1:59" ht="12.75" customHeight="1">
      <c r="B14" s="2" t="s">
        <v>3</v>
      </c>
    </row>
    <row r="15" spans="1:59">
      <c r="A15" s="34" t="s">
        <v>8</v>
      </c>
      <c r="B15" s="34"/>
    </row>
    <row r="16" spans="1:59">
      <c r="B16" s="2" t="s">
        <v>1</v>
      </c>
    </row>
    <row r="17" spans="1:32">
      <c r="A17" s="34" t="s">
        <v>9</v>
      </c>
      <c r="B17" s="34"/>
      <c r="C17" t="s">
        <v>15</v>
      </c>
      <c r="D17" t="s">
        <v>15</v>
      </c>
      <c r="E17" t="s">
        <v>15</v>
      </c>
      <c r="F17" t="s">
        <v>15</v>
      </c>
      <c r="G17" t="s">
        <v>15</v>
      </c>
      <c r="H17" t="s">
        <v>14</v>
      </c>
      <c r="I17" t="s">
        <v>14</v>
      </c>
      <c r="J17" t="s">
        <v>14</v>
      </c>
      <c r="K17" t="s">
        <v>14</v>
      </c>
      <c r="L17" t="s">
        <v>14</v>
      </c>
      <c r="M17" t="s">
        <v>16</v>
      </c>
      <c r="N17" t="s">
        <v>16</v>
      </c>
      <c r="O17" t="s">
        <v>16</v>
      </c>
      <c r="P17" t="s">
        <v>16</v>
      </c>
      <c r="Q17" t="s">
        <v>16</v>
      </c>
      <c r="AB17" t="s">
        <v>17</v>
      </c>
      <c r="AC17" t="s">
        <v>17</v>
      </c>
      <c r="AD17" t="s">
        <v>17</v>
      </c>
      <c r="AE17" t="s">
        <v>17</v>
      </c>
      <c r="AF17" t="s">
        <v>17</v>
      </c>
    </row>
  </sheetData>
  <mergeCells count="8">
    <mergeCell ref="H2:K2"/>
    <mergeCell ref="AV2:AY2"/>
    <mergeCell ref="A17:B17"/>
    <mergeCell ref="C2:F2"/>
    <mergeCell ref="A10:B10"/>
    <mergeCell ref="A11:B11"/>
    <mergeCell ref="A13:B13"/>
    <mergeCell ref="A15:B15"/>
  </mergeCells>
  <phoneticPr fontId="0" type="noConversion"/>
  <hyperlinks>
    <hyperlink ref="B4" r:id="rId1" display="http://ccf.georgetown.edu/wp-content/uploads/2012/03/Dague-Premiums.pdf"/>
    <hyperlink ref="B5" r:id="rId2" display="https://www.aeaweb.org/articles.php?doi=10.1257/aer.104.12.3841"/>
    <hyperlink ref="B6" r:id="rId3" display="http://www.nejm.org/doi/full/10.1056/NEJMsa1406552"/>
    <hyperlink ref="B7" r:id="rId4" display="http://annals.org/article.aspx?articleid=1867050"/>
    <hyperlink ref="B8" r:id="rId5" display="http://www.acr.org/~/media/ACR/Documents/PDF/Membership/RFS/Journal Club/Association Between Availability of Health Service Prices and Payments for These Services.pdf"/>
  </hyperlinks>
  <pageMargins left="0.25" right="0.25" top="0.75" bottom="0.75" header="0.3" footer="0.3"/>
  <pageSetup orientation="landscape" r:id="rId6"/>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8671875" defaultRowHeight="13.2"/>
  <sheetData/>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8671875" defaultRowHeight="13.2"/>
  <sheetData/>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DxCG,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ELLIS_PC</dc:creator>
  <cp:lastModifiedBy>Randall P Ellis</cp:lastModifiedBy>
  <cp:lastPrinted>2013-04-24T14:38:28Z</cp:lastPrinted>
  <dcterms:created xsi:type="dcterms:W3CDTF">2002-08-30T13:04:16Z</dcterms:created>
  <dcterms:modified xsi:type="dcterms:W3CDTF">2015-04-15T13:58:12Z</dcterms:modified>
</cp:coreProperties>
</file>